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1 Raw Products" sheetId="2" state="visible" r:id="rId4"/>
    <sheet name="1 Clean Products" sheetId="3" state="visible" r:id="rId5"/>
    <sheet name="2 Raw Contacts" sheetId="4" state="visible" r:id="rId6"/>
    <sheet name="2 Clean Contac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<sst xmlns="http://schemas.openxmlformats.org/spreadsheetml/2006/main" count="257" uniqueCount="180">
  <si>
    <t xml:space="preserve">Data Entry &amp; Cleanup Samples</t>
  </si>
  <si>
    <t xml:space="preserve">Prepared by Devasya · Sample work for portfolio (all names and figures are fictional)</t>
  </si>
  <si>
    <t xml:space="preserve">Sample</t>
  </si>
  <si>
    <t xml:space="preserve">What was done</t>
  </si>
  <si>
    <t xml:space="preserve">1. Product list</t>
  </si>
  <si>
    <t xml:space="preserve">Trimmed spaces, fixed capitalisation, standardised SKUs, converted 'Rs 649' / '189/-' / '₹ 165' to numbers, removed duplicate rows, flagged missing stock, added stock-value formulas and a category summary.</t>
  </si>
  <si>
    <t xml:space="preserve">2. Contact list</t>
  </si>
  <si>
    <t xml:space="preserve">Fixed name capitalisation, formatted all phone numbers as +91 XXXXX XXXXX, lower-cased emails, flagged invalid emails and missing phones, corrected city spellings, removed duplicates.</t>
  </si>
  <si>
    <t xml:space="preserve">Tip</t>
  </si>
  <si>
    <t xml:space="preserve">Red tabs = raw data as received. Blue tabs = cleaned output. Yellow cells = needs client input.</t>
  </si>
  <si>
    <t xml:space="preserve">SKU</t>
  </si>
  <si>
    <t xml:space="preserve">item name</t>
  </si>
  <si>
    <t xml:space="preserve">Category</t>
  </si>
  <si>
    <t xml:space="preserve">price</t>
  </si>
  <si>
    <t xml:space="preserve">Stock</t>
  </si>
  <si>
    <t xml:space="preserve">Supplier</t>
  </si>
  <si>
    <t xml:space="preserve">a-101</t>
  </si>
  <si>
    <t xml:space="preserve"> basmati rice 5kg </t>
  </si>
  <si>
    <t xml:space="preserve">grocery</t>
  </si>
  <si>
    <t xml:space="preserve">Rs 649</t>
  </si>
  <si>
    <t xml:space="preserve">34</t>
  </si>
  <si>
    <t xml:space="preserve">Sharma traders</t>
  </si>
  <si>
    <t xml:space="preserve">A-102</t>
  </si>
  <si>
    <t xml:space="preserve">TOOR DAL 1KG</t>
  </si>
  <si>
    <t xml:space="preserve">Grocery</t>
  </si>
  <si>
    <t xml:space="preserve">189/-</t>
  </si>
  <si>
    <t xml:space="preserve">50 </t>
  </si>
  <si>
    <t xml:space="preserve">sharma Traders</t>
  </si>
  <si>
    <t xml:space="preserve">a-103</t>
  </si>
  <si>
    <t xml:space="preserve">Sunflower Oil 1L</t>
  </si>
  <si>
    <t xml:space="preserve">grocery </t>
  </si>
  <si>
    <t xml:space="preserve">₹ 165</t>
  </si>
  <si>
    <t xml:space="preserve">Gupta Wholesale</t>
  </si>
  <si>
    <t xml:space="preserve">A-104</t>
  </si>
  <si>
    <t xml:space="preserve">dettol soap (pack of 4)</t>
  </si>
  <si>
    <t xml:space="preserve">personal care</t>
  </si>
  <si>
    <t xml:space="preserve">220</t>
  </si>
  <si>
    <t xml:space="preserve">40</t>
  </si>
  <si>
    <t xml:space="preserve">gupta wholesale</t>
  </si>
  <si>
    <t xml:space="preserve">A-105</t>
  </si>
  <si>
    <t xml:space="preserve">colgate toothpaste 200g</t>
  </si>
  <si>
    <t xml:space="preserve">Personal Care</t>
  </si>
  <si>
    <t xml:space="preserve">Rs.112</t>
  </si>
  <si>
    <t xml:space="preserve">75</t>
  </si>
  <si>
    <t xml:space="preserve">Mehta Distributors</t>
  </si>
  <si>
    <t xml:space="preserve">a-106</t>
  </si>
  <si>
    <t xml:space="preserve">  surf excel 1kg</t>
  </si>
  <si>
    <t xml:space="preserve">household</t>
  </si>
  <si>
    <t xml:space="preserve">Rs 140</t>
  </si>
  <si>
    <t xml:space="preserve">28</t>
  </si>
  <si>
    <t xml:space="preserve">mehta distributors </t>
  </si>
  <si>
    <t xml:space="preserve">A-107</t>
  </si>
  <si>
    <t xml:space="preserve">Vim Bar 3 pcs</t>
  </si>
  <si>
    <t xml:space="preserve">HOUSEHOLD</t>
  </si>
  <si>
    <t xml:space="preserve">60</t>
  </si>
  <si>
    <t xml:space="preserve">n/a</t>
  </si>
  <si>
    <t xml:space="preserve">A-108</t>
  </si>
  <si>
    <t xml:space="preserve">Tata Salt 1kg</t>
  </si>
  <si>
    <t xml:space="preserve">120</t>
  </si>
  <si>
    <t xml:space="preserve">Sharma Traders</t>
  </si>
  <si>
    <t xml:space="preserve">A-109</t>
  </si>
  <si>
    <t xml:space="preserve">Parle-G 800g</t>
  </si>
  <si>
    <t xml:space="preserve">Snacks</t>
  </si>
  <si>
    <t xml:space="preserve">Rs 90</t>
  </si>
  <si>
    <t xml:space="preserve">64</t>
  </si>
  <si>
    <t xml:space="preserve">a-110</t>
  </si>
  <si>
    <t xml:space="preserve">haldiram bhujia 400g</t>
  </si>
  <si>
    <t xml:space="preserve">snacks</t>
  </si>
  <si>
    <t xml:space="preserve">₹110</t>
  </si>
  <si>
    <t xml:space="preserve">45</t>
  </si>
  <si>
    <t xml:space="preserve">A-111</t>
  </si>
  <si>
    <t xml:space="preserve">Lizol Floor Cleaner 975ml</t>
  </si>
  <si>
    <t xml:space="preserve">Household</t>
  </si>
  <si>
    <t xml:space="preserve">Rs 219</t>
  </si>
  <si>
    <t xml:space="preserve">18</t>
  </si>
  <si>
    <t xml:space="preserve">Item Name</t>
  </si>
  <si>
    <t xml:space="preserve">Price (₹)</t>
  </si>
  <si>
    <t xml:space="preserve">Stock (units)</t>
  </si>
  <si>
    <t xml:space="preserve">Stock Value (₹)</t>
  </si>
  <si>
    <t xml:space="preserve">Status</t>
  </si>
  <si>
    <t xml:space="preserve">A-101</t>
  </si>
  <si>
    <t xml:space="preserve">Basmati Rice 5kg</t>
  </si>
  <si>
    <t xml:space="preserve">Toor Dal 1kg</t>
  </si>
  <si>
    <t xml:space="preserve">A-103</t>
  </si>
  <si>
    <t xml:space="preserve">Dettol Soap (Pack of 4)</t>
  </si>
  <si>
    <t xml:space="preserve">Colgate Toothpaste 200g</t>
  </si>
  <si>
    <t xml:space="preserve">A-106</t>
  </si>
  <si>
    <t xml:space="preserve">Surf Excel 1kg</t>
  </si>
  <si>
    <t xml:space="preserve">A-110</t>
  </si>
  <si>
    <t xml:space="preserve">Haldiram Bhujia 400g</t>
  </si>
  <si>
    <t xml:space="preserve">Category summary</t>
  </si>
  <si>
    <t xml:space="preserve">Items</t>
  </si>
  <si>
    <t xml:space="preserve">Total stock value (₹)</t>
  </si>
  <si>
    <t xml:space="preserve">Total</t>
  </si>
  <si>
    <t xml:space="preserve">Note: 1 duplicate row (A-102) removed from 12 raw rows. Yellow = stock count missing in client data.</t>
  </si>
  <si>
    <t xml:space="preserve">Name</t>
  </si>
  <si>
    <t xml:space="preserve">phone</t>
  </si>
  <si>
    <t xml:space="preserve">EMAIL</t>
  </si>
  <si>
    <t xml:space="preserve">City</t>
  </si>
  <si>
    <t xml:space="preserve">Business type</t>
  </si>
  <si>
    <t xml:space="preserve">rahul  verma</t>
  </si>
  <si>
    <t xml:space="preserve">98765 43210</t>
  </si>
  <si>
    <t xml:space="preserve">Rahul.Verma@GMAIL.com</t>
  </si>
  <si>
    <t xml:space="preserve">delhi</t>
  </si>
  <si>
    <t xml:space="preserve">Retail shop</t>
  </si>
  <si>
    <t xml:space="preserve">PRIYA SHARMA</t>
  </si>
  <si>
    <t xml:space="preserve">+91-9123456780</t>
  </si>
  <si>
    <t xml:space="preserve">priya.sharma@yahoo.in </t>
  </si>
  <si>
    <t xml:space="preserve">Mumbai</t>
  </si>
  <si>
    <t xml:space="preserve">boutique</t>
  </si>
  <si>
    <t xml:space="preserve">amit patel</t>
  </si>
  <si>
    <t xml:space="preserve">09988776655</t>
  </si>
  <si>
    <t xml:space="preserve">amitpatel@outlook.com</t>
  </si>
  <si>
    <t xml:space="preserve">ahmedabad</t>
  </si>
  <si>
    <t xml:space="preserve">Restaurant</t>
  </si>
  <si>
    <t xml:space="preserve">Sneha Iyer</t>
  </si>
  <si>
    <t xml:space="preserve">91 98400 12345</t>
  </si>
  <si>
    <t xml:space="preserve">SNEHA.IYER@gmail.com</t>
  </si>
  <si>
    <t xml:space="preserve">Chennai </t>
  </si>
  <si>
    <t xml:space="preserve">Clinic</t>
  </si>
  <si>
    <t xml:space="preserve">rahul verma</t>
  </si>
  <si>
    <t xml:space="preserve">9876543210</t>
  </si>
  <si>
    <t xml:space="preserve">rahul.verma@gmail.com</t>
  </si>
  <si>
    <t xml:space="preserve">Delhi</t>
  </si>
  <si>
    <t xml:space="preserve">retail shop</t>
  </si>
  <si>
    <t xml:space="preserve">Karan Mehta</t>
  </si>
  <si>
    <t xml:space="preserve">98-1122-3344</t>
  </si>
  <si>
    <t xml:space="preserve">karan.mehta@gmail</t>
  </si>
  <si>
    <t xml:space="preserve">Pune</t>
  </si>
  <si>
    <t xml:space="preserve">Gym</t>
  </si>
  <si>
    <t xml:space="preserve">neha gupta</t>
  </si>
  <si>
    <t xml:space="preserve">8800 112 233</t>
  </si>
  <si>
    <t xml:space="preserve">neha.g@hotmail.com</t>
  </si>
  <si>
    <t xml:space="preserve">jaipur</t>
  </si>
  <si>
    <t xml:space="preserve">Bakery</t>
  </si>
  <si>
    <t xml:space="preserve">Arjun Nair</t>
  </si>
  <si>
    <t xml:space="preserve">+91 9447001122</t>
  </si>
  <si>
    <t xml:space="preserve">arjun.nair@gmail.com</t>
  </si>
  <si>
    <t xml:space="preserve">kochi</t>
  </si>
  <si>
    <t xml:space="preserve">Coaching centre</t>
  </si>
  <si>
    <t xml:space="preserve">Pooja Reddy</t>
  </si>
  <si>
    <t xml:space="preserve">9030405060</t>
  </si>
  <si>
    <t xml:space="preserve">pooja.reddy@GMAIL.COM</t>
  </si>
  <si>
    <t xml:space="preserve">Hyderbad</t>
  </si>
  <si>
    <t xml:space="preserve">Salon</t>
  </si>
  <si>
    <t xml:space="preserve">Vikram singh</t>
  </si>
  <si>
    <t xml:space="preserve">vikram.s@gmail.com</t>
  </si>
  <si>
    <t xml:space="preserve">Lucknow</t>
  </si>
  <si>
    <t xml:space="preserve">Retail Shop</t>
  </si>
  <si>
    <t xml:space="preserve">Phone</t>
  </si>
  <si>
    <t xml:space="preserve">Email</t>
  </si>
  <si>
    <t xml:space="preserve">Business Type</t>
  </si>
  <si>
    <t xml:space="preserve">Email Check</t>
  </si>
  <si>
    <t xml:space="preserve">Phone Check</t>
  </si>
  <si>
    <t xml:space="preserve">Rahul Verma</t>
  </si>
  <si>
    <t xml:space="preserve">+91 98765 43210</t>
  </si>
  <si>
    <t xml:space="preserve">Priya Sharma</t>
  </si>
  <si>
    <t xml:space="preserve">+91 91234 56780</t>
  </si>
  <si>
    <t xml:space="preserve">priya.sharma@yahoo.in</t>
  </si>
  <si>
    <t xml:space="preserve">Boutique</t>
  </si>
  <si>
    <t xml:space="preserve">Amit Patel</t>
  </si>
  <si>
    <t xml:space="preserve">+91 99887 76655</t>
  </si>
  <si>
    <t xml:space="preserve">Ahmedabad</t>
  </si>
  <si>
    <t xml:space="preserve">+91 98400 12345</t>
  </si>
  <si>
    <t xml:space="preserve">sneha.iyer@gmail.com</t>
  </si>
  <si>
    <t xml:space="preserve">Chennai</t>
  </si>
  <si>
    <t xml:space="preserve">+91 98112 23344</t>
  </si>
  <si>
    <t xml:space="preserve">Neha Gupta</t>
  </si>
  <si>
    <t xml:space="preserve">+91 88001 12233</t>
  </si>
  <si>
    <t xml:space="preserve">Jaipur</t>
  </si>
  <si>
    <t xml:space="preserve">+91 94470 01122</t>
  </si>
  <si>
    <t xml:space="preserve">Kochi</t>
  </si>
  <si>
    <t xml:space="preserve">Coaching Centre</t>
  </si>
  <si>
    <t xml:space="preserve">+91 90304 05060</t>
  </si>
  <si>
    <t xml:space="preserve">pooja.reddy@gmail.com</t>
  </si>
  <si>
    <t xml:space="preserve">Hyderabad</t>
  </si>
  <si>
    <t xml:space="preserve">Vikram Singh</t>
  </si>
  <si>
    <t xml:space="preserve">Contacts</t>
  </si>
  <si>
    <t xml:space="preserve">Need follow-up</t>
  </si>
  <si>
    <t xml:space="preserve">Note: duplicate 'Rahul Verma' removed; 'Hyderbad' corrected to Hyderabad. Yellow = missing in client data.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</si>
</sst>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₹#,##0"/>
    <numFmt numFmtId="166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5F"/>
        <bgColor rgb="FF555555"/>
      </patternFill>
    </fill>
    <fill>
      <patternFill patternType="solid">
        <fgColor rgb="FFFBE9E7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B"/>
      </left>
      <right style="thin">
        <color rgb="FFD0D7DB"/>
      </right>
      <top style="thin">
        <color rgb="FFD0D7DB"/>
      </top>
      <bottom style="thin">
        <color rgb="FFD0D7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9E7"/>
      <rgbColor rgb="FFCCFFFF"/>
      <rgbColor rgb="FF660066"/>
      <rgbColor rgb="FFE57373"/>
      <rgbColor rgb="FF0066CC"/>
      <rgbColor rgb="FFD0D7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</row>
    <row r="5" customFormat="false" ht="39.55" hidden="false" customHeight="false" outlineLevel="0" collapsed="false">
      <c r="A5" s="4" t="s">
        <v>4</v>
      </c>
      <c r="B5" s="4" t="s">
        <v>5</v>
      </c>
    </row>
    <row r="6" customFormat="false" ht="26.85" hidden="false" customHeight="false" outlineLevel="0" collapsed="false">
      <c r="A6" s="4" t="s">
        <v>6</v>
      </c>
      <c r="B6" s="4" t="s">
        <v>7</v>
      </c>
    </row>
    <row r="7" customFormat="false" ht="15" hidden="false" customHeight="false" outlineLevel="0" collapsed="false">
      <c r="A7" s="4"/>
      <c r="B7" s="4"/>
    </row>
    <row r="8" customFormat="false" ht="15" hidden="false" customHeight="false" outlineLevel="0" collapsed="false">
      <c r="A8" s="5" t="s">
        <v>8</v>
      </c>
      <c r="B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57373"/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22"/>
  </cols>
  <sheetData>
    <row r="1" customFormat="false" ht="15" hidden="false" customHeight="false" outlineLevel="0" collapsed="false">
      <c r="A1" s="6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</row>
    <row r="2" customFormat="false" ht="15" hidden="false" customHeight="false" outlineLevel="0" collapsed="false">
      <c r="A2" s="7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</row>
    <row r="3" customFormat="false" ht="15" hidden="false" customHeight="false" outlineLevel="0" collapsed="false">
      <c r="A3" s="7" t="s">
        <v>22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</row>
    <row r="4" customFormat="false" ht="15" hidden="false" customHeight="false" outlineLevel="0" collapsed="false">
      <c r="A4" s="7" t="s">
        <v>28</v>
      </c>
      <c r="B4" s="7" t="s">
        <v>29</v>
      </c>
      <c r="C4" s="7" t="s">
        <v>30</v>
      </c>
      <c r="D4" s="7" t="s">
        <v>31</v>
      </c>
      <c r="E4" s="7"/>
      <c r="F4" s="7" t="s">
        <v>32</v>
      </c>
    </row>
    <row r="5" customFormat="false" ht="15" hidden="false" customHeight="false" outlineLevel="0" collapsed="false">
      <c r="A5" s="7" t="s">
        <v>33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38</v>
      </c>
    </row>
    <row r="6" customFormat="false" ht="15" hidden="false" customHeight="false" outlineLevel="0" collapsed="false">
      <c r="A6" s="7" t="s">
        <v>22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</row>
    <row r="7" customFormat="false" ht="15" hidden="false" customHeight="false" outlineLevel="0" collapsed="false">
      <c r="A7" s="7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</row>
    <row r="8" customFormat="false" ht="15" hidden="false" customHeight="false" outlineLevel="0" collapsed="false">
      <c r="A8" s="7" t="s">
        <v>45</v>
      </c>
      <c r="B8" s="7" t="s">
        <v>46</v>
      </c>
      <c r="C8" s="7" t="s">
        <v>47</v>
      </c>
      <c r="D8" s="7" t="s">
        <v>48</v>
      </c>
      <c r="E8" s="7" t="s">
        <v>49</v>
      </c>
      <c r="F8" s="7" t="s">
        <v>50</v>
      </c>
    </row>
    <row r="9" customFormat="false" ht="15" hidden="false" customHeight="false" outlineLevel="0" collapsed="false">
      <c r="A9" s="7" t="s">
        <v>51</v>
      </c>
      <c r="B9" s="7" t="s">
        <v>52</v>
      </c>
      <c r="C9" s="7" t="s">
        <v>53</v>
      </c>
      <c r="D9" s="7" t="s">
        <v>54</v>
      </c>
      <c r="E9" s="7" t="s">
        <v>55</v>
      </c>
      <c r="F9" s="7" t="s">
        <v>44</v>
      </c>
    </row>
    <row r="10" customFormat="false" ht="15" hidden="false" customHeight="false" outlineLevel="0" collapsed="false">
      <c r="A10" s="7" t="s">
        <v>56</v>
      </c>
      <c r="B10" s="7" t="s">
        <v>57</v>
      </c>
      <c r="C10" s="7" t="s">
        <v>18</v>
      </c>
      <c r="D10" s="7" t="s">
        <v>49</v>
      </c>
      <c r="E10" s="7" t="s">
        <v>58</v>
      </c>
      <c r="F10" s="7" t="s">
        <v>59</v>
      </c>
    </row>
    <row r="11" customFormat="false" ht="15" hidden="false" customHeight="false" outlineLevel="0" collapsed="false">
      <c r="A11" s="7" t="s">
        <v>60</v>
      </c>
      <c r="B11" s="7" t="s">
        <v>61</v>
      </c>
      <c r="C11" s="7" t="s">
        <v>62</v>
      </c>
      <c r="D11" s="7" t="s">
        <v>63</v>
      </c>
      <c r="E11" s="7" t="s">
        <v>64</v>
      </c>
      <c r="F11" s="7" t="s">
        <v>32</v>
      </c>
    </row>
    <row r="12" customFormat="false" ht="15" hidden="false" customHeight="false" outlineLevel="0" collapsed="false">
      <c r="A12" s="7" t="s">
        <v>65</v>
      </c>
      <c r="B12" s="7" t="s">
        <v>66</v>
      </c>
      <c r="C12" s="7" t="s">
        <v>67</v>
      </c>
      <c r="D12" s="7" t="s">
        <v>68</v>
      </c>
      <c r="E12" s="7" t="s">
        <v>69</v>
      </c>
      <c r="F12" s="7" t="s">
        <v>38</v>
      </c>
    </row>
    <row r="13" customFormat="false" ht="15" hidden="false" customHeight="false" outlineLevel="0" collapsed="false">
      <c r="A13" s="7" t="s">
        <v>70</v>
      </c>
      <c r="B13" s="7" t="s">
        <v>71</v>
      </c>
      <c r="C13" s="7" t="s">
        <v>72</v>
      </c>
      <c r="D13" s="7" t="s">
        <v>73</v>
      </c>
      <c r="E13" s="7" t="s">
        <v>74</v>
      </c>
      <c r="F13" s="7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81BD"/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26"/>
  </cols>
  <sheetData>
    <row r="1" customFormat="false" ht="15" hidden="false" customHeight="false" outlineLevel="0" collapsed="false">
      <c r="A1" s="6" t="s">
        <v>10</v>
      </c>
      <c r="B1" s="6" t="s">
        <v>75</v>
      </c>
      <c r="C1" s="6" t="s">
        <v>12</v>
      </c>
      <c r="D1" s="6" t="s">
        <v>76</v>
      </c>
      <c r="E1" s="6" t="s">
        <v>77</v>
      </c>
      <c r="F1" s="6" t="s">
        <v>15</v>
      </c>
      <c r="G1" s="6" t="s">
        <v>78</v>
      </c>
      <c r="H1" s="6" t="s">
        <v>79</v>
      </c>
    </row>
    <row r="2" customFormat="false" ht="15" hidden="false" customHeight="false" outlineLevel="0" collapsed="false">
      <c r="A2" s="8" t="s">
        <v>80</v>
      </c>
      <c r="B2" s="8" t="s">
        <v>81</v>
      </c>
      <c r="C2" s="8" t="s">
        <v>24</v>
      </c>
      <c r="D2" s="9" t="n">
        <v>649</v>
      </c>
      <c r="E2" s="8" t="n">
        <v>34</v>
      </c>
      <c r="F2" s="8" t="s">
        <v>59</v>
      </c>
      <c r="G2" s="9" t="n">
        <f aca="false">IF(E2="","",D2*E2)</f>
        <v>22066</v>
      </c>
      <c r="H2" s="8" t="str">
        <f aca="false">IF(E2="","Stock missing – ask client",IF(E2&lt;25,"Low stock","OK"))</f>
        <v>OK</v>
      </c>
    </row>
    <row r="3" customFormat="false" ht="15" hidden="false" customHeight="false" outlineLevel="0" collapsed="false">
      <c r="A3" s="8" t="s">
        <v>22</v>
      </c>
      <c r="B3" s="8" t="s">
        <v>82</v>
      </c>
      <c r="C3" s="8" t="s">
        <v>24</v>
      </c>
      <c r="D3" s="9" t="n">
        <v>189</v>
      </c>
      <c r="E3" s="8" t="n">
        <v>50</v>
      </c>
      <c r="F3" s="8" t="s">
        <v>59</v>
      </c>
      <c r="G3" s="9" t="n">
        <f aca="false">IF(E3="","",D3*E3)</f>
        <v>9450</v>
      </c>
      <c r="H3" s="8" t="str">
        <f aca="false">IF(E3="","Stock missing – ask client",IF(E3&lt;25,"Low stock","OK"))</f>
        <v>OK</v>
      </c>
    </row>
    <row r="4" customFormat="false" ht="15" hidden="false" customHeight="false" outlineLevel="0" collapsed="false">
      <c r="A4" s="8" t="s">
        <v>83</v>
      </c>
      <c r="B4" s="8" t="s">
        <v>29</v>
      </c>
      <c r="C4" s="8" t="s">
        <v>24</v>
      </c>
      <c r="D4" s="9" t="n">
        <v>165</v>
      </c>
      <c r="E4" s="10"/>
      <c r="F4" s="8" t="s">
        <v>32</v>
      </c>
      <c r="G4" s="9" t="str">
        <f aca="false">IF(E4="","",D4*E4)</f>
        <v/>
      </c>
      <c r="H4" s="8" t="str">
        <f aca="false">IF(E4="","Stock missing – ask client",IF(E4&lt;25,"Low stock","OK"))</f>
        <v>Stock missing – ask client</v>
      </c>
    </row>
    <row r="5" customFormat="false" ht="15" hidden="false" customHeight="false" outlineLevel="0" collapsed="false">
      <c r="A5" s="8" t="s">
        <v>33</v>
      </c>
      <c r="B5" s="8" t="s">
        <v>84</v>
      </c>
      <c r="C5" s="8" t="s">
        <v>41</v>
      </c>
      <c r="D5" s="9" t="n">
        <v>220</v>
      </c>
      <c r="E5" s="8" t="n">
        <v>40</v>
      </c>
      <c r="F5" s="8" t="s">
        <v>32</v>
      </c>
      <c r="G5" s="9" t="n">
        <f aca="false">IF(E5="","",D5*E5)</f>
        <v>8800</v>
      </c>
      <c r="H5" s="8" t="str">
        <f aca="false">IF(E5="","Stock missing – ask client",IF(E5&lt;25,"Low stock","OK"))</f>
        <v>OK</v>
      </c>
    </row>
    <row r="6" customFormat="false" ht="15" hidden="false" customHeight="false" outlineLevel="0" collapsed="false">
      <c r="A6" s="8" t="s">
        <v>39</v>
      </c>
      <c r="B6" s="8" t="s">
        <v>85</v>
      </c>
      <c r="C6" s="8" t="s">
        <v>41</v>
      </c>
      <c r="D6" s="9" t="n">
        <v>112</v>
      </c>
      <c r="E6" s="8" t="n">
        <v>75</v>
      </c>
      <c r="F6" s="8" t="s">
        <v>44</v>
      </c>
      <c r="G6" s="9" t="n">
        <f aca="false">IF(E6="","",D6*E6)</f>
        <v>8400</v>
      </c>
      <c r="H6" s="8" t="str">
        <f aca="false">IF(E6="","Stock missing – ask client",IF(E6&lt;25,"Low stock","OK"))</f>
        <v>OK</v>
      </c>
    </row>
    <row r="7" customFormat="false" ht="15" hidden="false" customHeight="false" outlineLevel="0" collapsed="false">
      <c r="A7" s="8" t="s">
        <v>86</v>
      </c>
      <c r="B7" s="8" t="s">
        <v>87</v>
      </c>
      <c r="C7" s="8" t="s">
        <v>72</v>
      </c>
      <c r="D7" s="9" t="n">
        <v>140</v>
      </c>
      <c r="E7" s="8" t="n">
        <v>28</v>
      </c>
      <c r="F7" s="8" t="s">
        <v>44</v>
      </c>
      <c r="G7" s="9" t="n">
        <f aca="false">IF(E7="","",D7*E7)</f>
        <v>3920</v>
      </c>
      <c r="H7" s="8" t="str">
        <f aca="false">IF(E7="","Stock missing – ask client",IF(E7&lt;25,"Low stock","OK"))</f>
        <v>OK</v>
      </c>
    </row>
    <row r="8" customFormat="false" ht="15" hidden="false" customHeight="false" outlineLevel="0" collapsed="false">
      <c r="A8" s="8" t="s">
        <v>51</v>
      </c>
      <c r="B8" s="8" t="s">
        <v>52</v>
      </c>
      <c r="C8" s="8" t="s">
        <v>72</v>
      </c>
      <c r="D8" s="9" t="n">
        <v>60</v>
      </c>
      <c r="E8" s="10"/>
      <c r="F8" s="8" t="s">
        <v>44</v>
      </c>
      <c r="G8" s="9" t="str">
        <f aca="false">IF(E8="","",D8*E8)</f>
        <v/>
      </c>
      <c r="H8" s="8" t="str">
        <f aca="false">IF(E8="","Stock missing – ask client",IF(E8&lt;25,"Low stock","OK"))</f>
        <v>Stock missing – ask client</v>
      </c>
    </row>
    <row r="9" customFormat="false" ht="15" hidden="false" customHeight="false" outlineLevel="0" collapsed="false">
      <c r="A9" s="8" t="s">
        <v>56</v>
      </c>
      <c r="B9" s="8" t="s">
        <v>57</v>
      </c>
      <c r="C9" s="8" t="s">
        <v>24</v>
      </c>
      <c r="D9" s="9" t="n">
        <v>28</v>
      </c>
      <c r="E9" s="8" t="n">
        <v>120</v>
      </c>
      <c r="F9" s="8" t="s">
        <v>59</v>
      </c>
      <c r="G9" s="9" t="n">
        <f aca="false">IF(E9="","",D9*E9)</f>
        <v>3360</v>
      </c>
      <c r="H9" s="8" t="str">
        <f aca="false">IF(E9="","Stock missing – ask client",IF(E9&lt;25,"Low stock","OK"))</f>
        <v>OK</v>
      </c>
    </row>
    <row r="10" customFormat="false" ht="15" hidden="false" customHeight="false" outlineLevel="0" collapsed="false">
      <c r="A10" s="8" t="s">
        <v>60</v>
      </c>
      <c r="B10" s="8" t="s">
        <v>61</v>
      </c>
      <c r="C10" s="8" t="s">
        <v>62</v>
      </c>
      <c r="D10" s="9" t="n">
        <v>90</v>
      </c>
      <c r="E10" s="8" t="n">
        <v>64</v>
      </c>
      <c r="F10" s="8" t="s">
        <v>32</v>
      </c>
      <c r="G10" s="9" t="n">
        <f aca="false">IF(E10="","",D10*E10)</f>
        <v>5760</v>
      </c>
      <c r="H10" s="8" t="str">
        <f aca="false">IF(E10="","Stock missing – ask client",IF(E10&lt;25,"Low stock","OK"))</f>
        <v>OK</v>
      </c>
    </row>
    <row r="11" customFormat="false" ht="15" hidden="false" customHeight="false" outlineLevel="0" collapsed="false">
      <c r="A11" s="8" t="s">
        <v>88</v>
      </c>
      <c r="B11" s="8" t="s">
        <v>89</v>
      </c>
      <c r="C11" s="8" t="s">
        <v>62</v>
      </c>
      <c r="D11" s="9" t="n">
        <v>110</v>
      </c>
      <c r="E11" s="8" t="n">
        <v>45</v>
      </c>
      <c r="F11" s="8" t="s">
        <v>32</v>
      </c>
      <c r="G11" s="9" t="n">
        <f aca="false">IF(E11="","",D11*E11)</f>
        <v>4950</v>
      </c>
      <c r="H11" s="8" t="str">
        <f aca="false">IF(E11="","Stock missing – ask client",IF(E11&lt;25,"Low stock","OK"))</f>
        <v>OK</v>
      </c>
    </row>
    <row r="12" customFormat="false" ht="15" hidden="false" customHeight="false" outlineLevel="0" collapsed="false">
      <c r="A12" s="8" t="s">
        <v>70</v>
      </c>
      <c r="B12" s="8" t="s">
        <v>71</v>
      </c>
      <c r="C12" s="8" t="s">
        <v>72</v>
      </c>
      <c r="D12" s="9" t="n">
        <v>219</v>
      </c>
      <c r="E12" s="8" t="n">
        <v>18</v>
      </c>
      <c r="F12" s="8" t="s">
        <v>44</v>
      </c>
      <c r="G12" s="9" t="n">
        <f aca="false">IF(E12="","",D12*E12)</f>
        <v>3942</v>
      </c>
      <c r="H12" s="8" t="str">
        <f aca="false">IF(E12="","Stock missing – ask client",IF(E12&lt;25,"Low stock","OK"))</f>
        <v>Low stock</v>
      </c>
    </row>
    <row r="14" customFormat="false" ht="15" hidden="false" customHeight="false" outlineLevel="0" collapsed="false">
      <c r="A14" s="11" t="s">
        <v>90</v>
      </c>
    </row>
    <row r="15" customFormat="false" ht="15" hidden="false" customHeight="false" outlineLevel="0" collapsed="false">
      <c r="A15" s="3" t="s">
        <v>12</v>
      </c>
      <c r="B15" s="3" t="s">
        <v>91</v>
      </c>
      <c r="C15" s="3" t="s">
        <v>92</v>
      </c>
    </row>
    <row r="16" customFormat="false" ht="15" hidden="false" customHeight="false" outlineLevel="0" collapsed="false">
      <c r="A16" s="8" t="s">
        <v>24</v>
      </c>
      <c r="B16" s="8" t="n">
        <f aca="false">COUNTIF($C$2:$C$12,A16)</f>
        <v>4</v>
      </c>
      <c r="C16" s="9" t="n">
        <f aca="false">SUMIF($C$2:$C$12,A16,$G$2:$G$12)</f>
        <v>34876</v>
      </c>
    </row>
    <row r="17" customFormat="false" ht="15" hidden="false" customHeight="false" outlineLevel="0" collapsed="false">
      <c r="A17" s="8" t="s">
        <v>72</v>
      </c>
      <c r="B17" s="8" t="n">
        <f aca="false">COUNTIF($C$2:$C$12,A17)</f>
        <v>3</v>
      </c>
      <c r="C17" s="9" t="n">
        <f aca="false">SUMIF($C$2:$C$12,A17,$G$2:$G$12)</f>
        <v>7862</v>
      </c>
    </row>
    <row r="18" customFormat="false" ht="15" hidden="false" customHeight="false" outlineLevel="0" collapsed="false">
      <c r="A18" s="8" t="s">
        <v>41</v>
      </c>
      <c r="B18" s="8" t="n">
        <f aca="false">COUNTIF($C$2:$C$12,A18)</f>
        <v>2</v>
      </c>
      <c r="C18" s="9" t="n">
        <f aca="false">SUMIF($C$2:$C$12,A18,$G$2:$G$12)</f>
        <v>17200</v>
      </c>
    </row>
    <row r="19" customFormat="false" ht="15" hidden="false" customHeight="false" outlineLevel="0" collapsed="false">
      <c r="A19" s="8" t="s">
        <v>62</v>
      </c>
      <c r="B19" s="8" t="n">
        <f aca="false">COUNTIF($C$2:$C$12,A19)</f>
        <v>2</v>
      </c>
      <c r="C19" s="9" t="n">
        <f aca="false">SUMIF($C$2:$C$12,A19,$G$2:$G$12)</f>
        <v>10710</v>
      </c>
    </row>
    <row r="20" customFormat="false" ht="15" hidden="false" customHeight="false" outlineLevel="0" collapsed="false">
      <c r="A20" s="11" t="s">
        <v>93</v>
      </c>
      <c r="B20" s="11" t="n">
        <f aca="false">SUM(B16:B19)</f>
        <v>11</v>
      </c>
      <c r="C20" s="12" t="n">
        <f aca="false">SUM(C16:C19)</f>
        <v>70648</v>
      </c>
    </row>
    <row r="22" customFormat="false" ht="15" hidden="false" customHeight="false" outlineLevel="0" collapsed="false">
      <c r="A22" s="2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57373"/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28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6" t="s">
        <v>95</v>
      </c>
      <c r="B1" s="6" t="s">
        <v>96</v>
      </c>
      <c r="C1" s="6" t="s">
        <v>97</v>
      </c>
      <c r="D1" s="6" t="s">
        <v>98</v>
      </c>
      <c r="E1" s="6" t="s">
        <v>99</v>
      </c>
    </row>
    <row r="2" customFormat="false" ht="15" hidden="false" customHeight="false" outlineLevel="0" collapsed="false">
      <c r="A2" s="7" t="s">
        <v>100</v>
      </c>
      <c r="B2" s="7" t="s">
        <v>101</v>
      </c>
      <c r="C2" s="7" t="s">
        <v>102</v>
      </c>
      <c r="D2" s="7" t="s">
        <v>103</v>
      </c>
      <c r="E2" s="7" t="s">
        <v>104</v>
      </c>
    </row>
    <row r="3" customFormat="false" ht="15" hidden="false" customHeight="false" outlineLevel="0" collapsed="false">
      <c r="A3" s="7" t="s">
        <v>105</v>
      </c>
      <c r="B3" s="7" t="s">
        <v>106</v>
      </c>
      <c r="C3" s="7" t="s">
        <v>107</v>
      </c>
      <c r="D3" s="7" t="s">
        <v>108</v>
      </c>
      <c r="E3" s="7" t="s">
        <v>109</v>
      </c>
    </row>
    <row r="4" customFormat="false" ht="15" hidden="false" customHeight="false" outlineLevel="0" collapsed="false">
      <c r="A4" s="7" t="s">
        <v>110</v>
      </c>
      <c r="B4" s="7" t="s">
        <v>111</v>
      </c>
      <c r="C4" s="7" t="s">
        <v>112</v>
      </c>
      <c r="D4" s="7" t="s">
        <v>113</v>
      </c>
      <c r="E4" s="7" t="s">
        <v>114</v>
      </c>
    </row>
    <row r="5" customFormat="false" ht="15" hidden="false" customHeight="false" outlineLevel="0" collapsed="false">
      <c r="A5" s="7" t="s">
        <v>115</v>
      </c>
      <c r="B5" s="7" t="s">
        <v>116</v>
      </c>
      <c r="C5" s="7" t="s">
        <v>117</v>
      </c>
      <c r="D5" s="7" t="s">
        <v>118</v>
      </c>
      <c r="E5" s="7" t="s">
        <v>119</v>
      </c>
    </row>
    <row r="6" customFormat="false" ht="15" hidden="false" customHeight="false" outlineLevel="0" collapsed="false">
      <c r="A6" s="7" t="s">
        <v>120</v>
      </c>
      <c r="B6" s="7" t="s">
        <v>121</v>
      </c>
      <c r="C6" s="7" t="s">
        <v>122</v>
      </c>
      <c r="D6" s="7" t="s">
        <v>123</v>
      </c>
      <c r="E6" s="7" t="s">
        <v>124</v>
      </c>
    </row>
    <row r="7" customFormat="false" ht="15" hidden="false" customHeight="false" outlineLevel="0" collapsed="false">
      <c r="A7" s="7" t="s">
        <v>125</v>
      </c>
      <c r="B7" s="7" t="s">
        <v>126</v>
      </c>
      <c r="C7" s="7" t="s">
        <v>127</v>
      </c>
      <c r="D7" s="7" t="s">
        <v>128</v>
      </c>
      <c r="E7" s="7" t="s">
        <v>129</v>
      </c>
    </row>
    <row r="8" customFormat="false" ht="15" hidden="false" customHeight="false" outlineLevel="0" collapsed="false">
      <c r="A8" s="7" t="s">
        <v>130</v>
      </c>
      <c r="B8" s="7" t="s">
        <v>131</v>
      </c>
      <c r="C8" s="7" t="s">
        <v>132</v>
      </c>
      <c r="D8" s="7" t="s">
        <v>133</v>
      </c>
      <c r="E8" s="7" t="s">
        <v>134</v>
      </c>
    </row>
    <row r="9" customFormat="false" ht="15" hidden="false" customHeight="false" outlineLevel="0" collapsed="false">
      <c r="A9" s="7" t="s">
        <v>135</v>
      </c>
      <c r="B9" s="7" t="s">
        <v>136</v>
      </c>
      <c r="C9" s="7" t="s">
        <v>137</v>
      </c>
      <c r="D9" s="7" t="s">
        <v>138</v>
      </c>
      <c r="E9" s="7" t="s">
        <v>139</v>
      </c>
    </row>
    <row r="10" customFormat="false" ht="15" hidden="false" customHeight="false" outlineLevel="0" collapsed="false">
      <c r="A10" s="7" t="s">
        <v>140</v>
      </c>
      <c r="B10" s="7" t="s">
        <v>141</v>
      </c>
      <c r="C10" s="7" t="s">
        <v>142</v>
      </c>
      <c r="D10" s="7" t="s">
        <v>143</v>
      </c>
      <c r="E10" s="7" t="s">
        <v>144</v>
      </c>
    </row>
    <row r="11" customFormat="false" ht="15" hidden="false" customHeight="false" outlineLevel="0" collapsed="false">
      <c r="A11" s="7" t="s">
        <v>145</v>
      </c>
      <c r="B11" s="7"/>
      <c r="C11" s="7" t="s">
        <v>146</v>
      </c>
      <c r="D11" s="7" t="s">
        <v>147</v>
      </c>
      <c r="E11" s="7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81BD"/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28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22"/>
  </cols>
  <sheetData>
    <row r="1" customFormat="false" ht="15" hidden="false" customHeight="false" outlineLevel="0" collapsed="false">
      <c r="A1" s="6" t="s">
        <v>95</v>
      </c>
      <c r="B1" s="6" t="s">
        <v>149</v>
      </c>
      <c r="C1" s="6" t="s">
        <v>150</v>
      </c>
      <c r="D1" s="6" t="s">
        <v>98</v>
      </c>
      <c r="E1" s="6" t="s">
        <v>151</v>
      </c>
      <c r="F1" s="6" t="s">
        <v>152</v>
      </c>
      <c r="G1" s="6" t="s">
        <v>153</v>
      </c>
    </row>
    <row r="2" customFormat="false" ht="15" hidden="false" customHeight="false" outlineLevel="0" collapsed="false">
      <c r="A2" s="8" t="s">
        <v>154</v>
      </c>
      <c r="B2" s="8" t="s">
        <v>155</v>
      </c>
      <c r="C2" s="8" t="s">
        <v>122</v>
      </c>
      <c r="D2" s="8" t="s">
        <v>123</v>
      </c>
      <c r="E2" s="8" t="s">
        <v>148</v>
      </c>
      <c r="F2" s="8" t="str">
        <f aca="false">IF(AND(ISNUMBER(SEARCH("@",C2)),ISNUMBER(SEARCH(".",C2,SEARCH("@",C2)))),"Valid","Check email")</f>
        <v>Valid</v>
      </c>
      <c r="G2" s="8" t="str">
        <f aca="false">IF(B2="","Missing – ask client","OK")</f>
        <v>OK</v>
      </c>
    </row>
    <row r="3" customFormat="false" ht="15" hidden="false" customHeight="false" outlineLevel="0" collapsed="false">
      <c r="A3" s="8" t="s">
        <v>156</v>
      </c>
      <c r="B3" s="8" t="s">
        <v>157</v>
      </c>
      <c r="C3" s="8" t="s">
        <v>158</v>
      </c>
      <c r="D3" s="8" t="s">
        <v>108</v>
      </c>
      <c r="E3" s="8" t="s">
        <v>159</v>
      </c>
      <c r="F3" s="8" t="str">
        <f aca="false">IF(AND(ISNUMBER(SEARCH("@",C3)),ISNUMBER(SEARCH(".",C3,SEARCH("@",C3)))),"Valid","Check email")</f>
        <v>Valid</v>
      </c>
      <c r="G3" s="8" t="str">
        <f aca="false">IF(B3="","Missing – ask client","OK")</f>
        <v>OK</v>
      </c>
    </row>
    <row r="4" customFormat="false" ht="15" hidden="false" customHeight="false" outlineLevel="0" collapsed="false">
      <c r="A4" s="8" t="s">
        <v>160</v>
      </c>
      <c r="B4" s="8" t="s">
        <v>161</v>
      </c>
      <c r="C4" s="8" t="s">
        <v>112</v>
      </c>
      <c r="D4" s="8" t="s">
        <v>162</v>
      </c>
      <c r="E4" s="8" t="s">
        <v>114</v>
      </c>
      <c r="F4" s="8" t="str">
        <f aca="false">IF(AND(ISNUMBER(SEARCH("@",C4)),ISNUMBER(SEARCH(".",C4,SEARCH("@",C4)))),"Valid","Check email")</f>
        <v>Valid</v>
      </c>
      <c r="G4" s="8" t="str">
        <f aca="false">IF(B4="","Missing – ask client","OK")</f>
        <v>OK</v>
      </c>
    </row>
    <row r="5" customFormat="false" ht="15" hidden="false" customHeight="false" outlineLevel="0" collapsed="false">
      <c r="A5" s="8" t="s">
        <v>115</v>
      </c>
      <c r="B5" s="8" t="s">
        <v>163</v>
      </c>
      <c r="C5" s="8" t="s">
        <v>164</v>
      </c>
      <c r="D5" s="8" t="s">
        <v>165</v>
      </c>
      <c r="E5" s="8" t="s">
        <v>119</v>
      </c>
      <c r="F5" s="8" t="str">
        <f aca="false">IF(AND(ISNUMBER(SEARCH("@",C5)),ISNUMBER(SEARCH(".",C5,SEARCH("@",C5)))),"Valid","Check email")</f>
        <v>Valid</v>
      </c>
      <c r="G5" s="8" t="str">
        <f aca="false">IF(B5="","Missing – ask client","OK")</f>
        <v>OK</v>
      </c>
    </row>
    <row r="6" customFormat="false" ht="15" hidden="false" customHeight="false" outlineLevel="0" collapsed="false">
      <c r="A6" s="8" t="s">
        <v>125</v>
      </c>
      <c r="B6" s="8" t="s">
        <v>166</v>
      </c>
      <c r="C6" s="8" t="s">
        <v>127</v>
      </c>
      <c r="D6" s="8" t="s">
        <v>128</v>
      </c>
      <c r="E6" s="8" t="s">
        <v>129</v>
      </c>
      <c r="F6" s="8" t="str">
        <f aca="false">IF(AND(ISNUMBER(SEARCH("@",C6)),ISNUMBER(SEARCH(".",C6,SEARCH("@",C6)))),"Valid","Check email")</f>
        <v>Check email</v>
      </c>
      <c r="G6" s="8" t="str">
        <f aca="false">IF(B6="","Missing – ask client","OK")</f>
        <v>OK</v>
      </c>
    </row>
    <row r="7" customFormat="false" ht="15" hidden="false" customHeight="false" outlineLevel="0" collapsed="false">
      <c r="A7" s="8" t="s">
        <v>167</v>
      </c>
      <c r="B7" s="8" t="s">
        <v>168</v>
      </c>
      <c r="C7" s="8" t="s">
        <v>132</v>
      </c>
      <c r="D7" s="8" t="s">
        <v>169</v>
      </c>
      <c r="E7" s="8" t="s">
        <v>134</v>
      </c>
      <c r="F7" s="8" t="str">
        <f aca="false">IF(AND(ISNUMBER(SEARCH("@",C7)),ISNUMBER(SEARCH(".",C7,SEARCH("@",C7)))),"Valid","Check email")</f>
        <v>Valid</v>
      </c>
      <c r="G7" s="8" t="str">
        <f aca="false">IF(B7="","Missing – ask client","OK")</f>
        <v>OK</v>
      </c>
    </row>
    <row r="8" customFormat="false" ht="15" hidden="false" customHeight="false" outlineLevel="0" collapsed="false">
      <c r="A8" s="8" t="s">
        <v>135</v>
      </c>
      <c r="B8" s="8" t="s">
        <v>170</v>
      </c>
      <c r="C8" s="8" t="s">
        <v>137</v>
      </c>
      <c r="D8" s="8" t="s">
        <v>171</v>
      </c>
      <c r="E8" s="8" t="s">
        <v>172</v>
      </c>
      <c r="F8" s="8" t="str">
        <f aca="false">IF(AND(ISNUMBER(SEARCH("@",C8)),ISNUMBER(SEARCH(".",C8,SEARCH("@",C8)))),"Valid","Check email")</f>
        <v>Valid</v>
      </c>
      <c r="G8" s="8" t="str">
        <f aca="false">IF(B8="","Missing – ask client","OK")</f>
        <v>OK</v>
      </c>
    </row>
    <row r="9" customFormat="false" ht="15" hidden="false" customHeight="false" outlineLevel="0" collapsed="false">
      <c r="A9" s="8" t="s">
        <v>140</v>
      </c>
      <c r="B9" s="8" t="s">
        <v>173</v>
      </c>
      <c r="C9" s="8" t="s">
        <v>174</v>
      </c>
      <c r="D9" s="8" t="s">
        <v>175</v>
      </c>
      <c r="E9" s="8" t="s">
        <v>144</v>
      </c>
      <c r="F9" s="8" t="str">
        <f aca="false">IF(AND(ISNUMBER(SEARCH("@",C9)),ISNUMBER(SEARCH(".",C9,SEARCH("@",C9)))),"Valid","Check email")</f>
        <v>Valid</v>
      </c>
      <c r="G9" s="8" t="str">
        <f aca="false">IF(B9="","Missing – ask client","OK")</f>
        <v>OK</v>
      </c>
    </row>
    <row r="10" customFormat="false" ht="15" hidden="false" customHeight="false" outlineLevel="0" collapsed="false">
      <c r="A10" s="8" t="s">
        <v>176</v>
      </c>
      <c r="B10" s="10"/>
      <c r="C10" s="8" t="s">
        <v>146</v>
      </c>
      <c r="D10" s="8" t="s">
        <v>147</v>
      </c>
      <c r="E10" s="8" t="s">
        <v>148</v>
      </c>
      <c r="F10" s="8" t="str">
        <f aca="false">IF(AND(ISNUMBER(SEARCH("@",C10)),ISNUMBER(SEARCH(".",C10,SEARCH("@",C10)))),"Valid","Check email")</f>
        <v>Valid</v>
      </c>
      <c r="G10" s="8" t="str">
        <f aca="false">IF(B10="","Missing – ask client","OK")</f>
        <v>Missing – ask client</v>
      </c>
    </row>
    <row r="12" customFormat="false" ht="15" hidden="false" customHeight="false" outlineLevel="0" collapsed="false">
      <c r="A12" s="11" t="s">
        <v>177</v>
      </c>
      <c r="B12" s="13" t="n">
        <f aca="false">COUNTA(A2:A10)</f>
        <v>9</v>
      </c>
    </row>
    <row r="13" customFormat="false" ht="15" hidden="false" customHeight="false" outlineLevel="0" collapsed="false">
      <c r="A13" s="11" t="s">
        <v>178</v>
      </c>
      <c r="B13" s="13" t="n">
        <f aca="false">COUNTIF(F2:F10,"Check email")+COUNTIF(G2:G10,"Missing*")</f>
        <v>2</v>
      </c>
    </row>
    <row r="15" customFormat="false" ht="15" hidden="false" customHeight="false" outlineLevel="0" collapsed="false">
      <c r="A15" s="2" t="s">
        <v>179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2026-10-05T18:10:43Z</dcterms:created>
  <dc:creator>openpyxl</dc:creator>
  <dc:description/>
  <dc:language>en-US</dc:language>
  <cp:lastModifiedBy/>
  <dcterms:modified xsi:type="dcterms:W3CDTF">2026-10-05T18:10:43Z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